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1310"/>
  </bookViews>
  <sheets>
    <sheet name="Major Projects Spreadsheet" sheetId="1" r:id="rId1"/>
  </sheets>
  <definedNames>
    <definedName name="_xlnm.Print_Area" localSheetId="0">'Major Projects Spreadsheet'!$A$2:$I$42</definedName>
  </definedNames>
  <calcPr calcId="145621"/>
</workbook>
</file>

<file path=xl/calcChain.xml><?xml version="1.0" encoding="utf-8"?>
<calcChain xmlns="http://schemas.openxmlformats.org/spreadsheetml/2006/main">
  <c r="G38" i="1" l="1"/>
  <c r="G7" i="1" s="1"/>
  <c r="E38" i="1" l="1"/>
  <c r="D38" i="1" l="1"/>
  <c r="E8" i="1" l="1"/>
  <c r="F38" i="1"/>
  <c r="F7" i="1" s="1"/>
  <c r="H38" i="1"/>
  <c r="H8" i="1" s="1"/>
  <c r="I38" i="1"/>
  <c r="I8" i="1" s="1"/>
  <c r="D8" i="1"/>
</calcChain>
</file>

<file path=xl/sharedStrings.xml><?xml version="1.0" encoding="utf-8"?>
<sst xmlns="http://schemas.openxmlformats.org/spreadsheetml/2006/main" count="91" uniqueCount="73">
  <si>
    <t>PERS Reserves</t>
  </si>
  <si>
    <t>Heritage Area Coalition</t>
  </si>
  <si>
    <t>Community Grants</t>
  </si>
  <si>
    <t>Skyline Sidewalk Project</t>
  </si>
  <si>
    <t>Discretionary Monies Available for Major Projects - FY16 &amp; FY17</t>
  </si>
  <si>
    <t>CM Proposed</t>
  </si>
  <si>
    <t>Council Adopted</t>
  </si>
  <si>
    <t>TOTAL:</t>
  </si>
  <si>
    <t>Tourism Grants</t>
  </si>
  <si>
    <t>Neighborhood Association Funding</t>
  </si>
  <si>
    <t>Economic Development</t>
  </si>
  <si>
    <t>Rent Subsidies</t>
  </si>
  <si>
    <t>Fee Waivers</t>
  </si>
  <si>
    <t>Business Recruitment Service</t>
  </si>
  <si>
    <t>Grants to Business Districts</t>
  </si>
  <si>
    <t>Deferred Facilities Costs</t>
  </si>
  <si>
    <t>Additional City Properties</t>
  </si>
  <si>
    <t>CBC Approved</t>
  </si>
  <si>
    <t>City Hall Security/Access</t>
  </si>
  <si>
    <t>Municipal Fiber Consultant</t>
  </si>
  <si>
    <t>Issues &amp; Options</t>
  </si>
  <si>
    <t>Estimated Cost</t>
  </si>
  <si>
    <t>Source</t>
  </si>
  <si>
    <t>Bolton NA</t>
  </si>
  <si>
    <t>Robinwood NA</t>
  </si>
  <si>
    <t>Oregon Supreme Court</t>
  </si>
  <si>
    <t>WFHAC</t>
  </si>
  <si>
    <t>Matching funds to County</t>
  </si>
  <si>
    <t>Council Goal Discussion</t>
  </si>
  <si>
    <t>Adopted Council Goal</t>
  </si>
  <si>
    <t>November 4, 2014 vote</t>
  </si>
  <si>
    <t>Staff proposal</t>
  </si>
  <si>
    <t>Past practice</t>
  </si>
  <si>
    <t>Adjacent neighbors</t>
  </si>
  <si>
    <t>Sustainability Initiatives</t>
  </si>
  <si>
    <t>Parks Master Plan</t>
  </si>
  <si>
    <t>Skyline Park Bathroom</t>
  </si>
  <si>
    <t>Sidewalk Maintenance Incentive Program</t>
  </si>
  <si>
    <t>Skyline Ridge NA</t>
  </si>
  <si>
    <t>Acquisition of Two Acres Dividing Marylhurst Park</t>
  </si>
  <si>
    <r>
      <rPr>
        <i/>
        <vertAlign val="superscript"/>
        <sz val="8"/>
        <color theme="1"/>
        <rFont val="Calibri"/>
        <family val="2"/>
        <scheme val="minor"/>
      </rPr>
      <t>1</t>
    </r>
    <r>
      <rPr>
        <i/>
        <sz val="8"/>
        <color theme="1"/>
        <rFont val="Calibri"/>
        <family val="2"/>
        <scheme val="minor"/>
      </rPr>
      <t xml:space="preserve"> Offset by earned Farmer's Market revenue of $25,000 per year (second year only).</t>
    </r>
  </si>
  <si>
    <r>
      <rPr>
        <i/>
        <vertAlign val="superscript"/>
        <sz val="8"/>
        <color theme="1"/>
        <rFont val="Calibri"/>
        <family val="2"/>
        <scheme val="minor"/>
      </rPr>
      <t>2</t>
    </r>
    <r>
      <rPr>
        <i/>
        <sz val="8"/>
        <color theme="1"/>
        <rFont val="Calibri"/>
        <family val="2"/>
        <scheme val="minor"/>
      </rPr>
      <t xml:space="preserve"> Total project cost is estimated from master plan documents.</t>
    </r>
  </si>
  <si>
    <t>Cedaroak Boat Ramp Extra Dock</t>
  </si>
  <si>
    <t>Parks Equipment Replacement</t>
  </si>
  <si>
    <t>Parks &amp; Recreation</t>
  </si>
  <si>
    <t>Your Proposed (Round 2)</t>
  </si>
  <si>
    <t>Your Proposed (Round 1)</t>
  </si>
  <si>
    <t>GOAL:</t>
  </si>
  <si>
    <t>Bolton Station Rehabilitation</t>
  </si>
  <si>
    <t>Robinwood Station Rehabilitation</t>
  </si>
  <si>
    <t>Old Police Station Rehabilitation</t>
  </si>
  <si>
    <r>
      <t xml:space="preserve">Trails System Projects 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</si>
  <si>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Bike, Ped, Sidewalk Projects/Safe Routes to Schools </t>
    </r>
    <r>
      <rPr>
        <vertAlign val="superscript"/>
        <sz val="10"/>
        <color theme="1"/>
        <rFont val="Calibri"/>
        <family val="2"/>
        <scheme val="minor"/>
      </rPr>
      <t>2</t>
    </r>
  </si>
  <si>
    <r>
      <t xml:space="preserve">Farmer's Market (0.50 FTE &amp; Budget) </t>
    </r>
    <r>
      <rPr>
        <vertAlign val="superscript"/>
        <sz val="10"/>
        <color theme="1"/>
        <rFont val="Calibri"/>
        <family val="2"/>
        <scheme val="minor"/>
      </rPr>
      <t>1</t>
    </r>
  </si>
  <si>
    <r>
      <t xml:space="preserve">In </t>
    </r>
    <r>
      <rPr>
        <b/>
        <i/>
        <u/>
        <sz val="9"/>
        <color theme="9" tint="-0.499984740745262"/>
        <rFont val="Calibri"/>
        <family val="2"/>
        <scheme val="minor"/>
      </rPr>
      <t>Round 1</t>
    </r>
    <r>
      <rPr>
        <i/>
        <sz val="9"/>
        <color theme="1"/>
        <rFont val="Calibri"/>
        <family val="2"/>
        <scheme val="minor"/>
      </rPr>
      <t xml:space="preserve"> of this exercise, all Citizens' Budget Committee members will share the items/projects they fund to get to $2.5 million or less.  Those projects will be compiled into a second list for Round 2.</t>
    </r>
  </si>
  <si>
    <r>
      <t xml:space="preserve">In </t>
    </r>
    <r>
      <rPr>
        <b/>
        <i/>
        <u/>
        <sz val="9"/>
        <color theme="6" tint="-0.499984740745262"/>
        <rFont val="Calibri"/>
        <family val="2"/>
        <scheme val="minor"/>
      </rPr>
      <t>Round 2</t>
    </r>
    <r>
      <rPr>
        <i/>
        <sz val="9"/>
        <color theme="1"/>
        <rFont val="Calibri"/>
        <family val="2"/>
        <scheme val="minor"/>
      </rPr>
      <t xml:space="preserve"> of this exercise, all Citizens' Budget Committee members will share the items/projects they fund to get to $1 million or less.  Those projects will be discussed as part of CBC approval.</t>
    </r>
  </si>
  <si>
    <t>City Council Discussion on 4/20</t>
  </si>
  <si>
    <r>
      <t>Robinwood Station Design &amp; Application</t>
    </r>
    <r>
      <rPr>
        <vertAlign val="superscript"/>
        <sz val="10"/>
        <color theme="1"/>
        <rFont val="Calibri"/>
        <family val="2"/>
        <scheme val="minor"/>
      </rPr>
      <t>3</t>
    </r>
  </si>
  <si>
    <r>
      <rPr>
        <i/>
        <vertAlign val="superscript"/>
        <sz val="8"/>
        <color theme="1"/>
        <rFont val="Calibri"/>
        <family val="2"/>
        <scheme val="minor"/>
      </rPr>
      <t>3</t>
    </r>
    <r>
      <rPr>
        <i/>
        <sz val="8"/>
        <color theme="1"/>
        <rFont val="Calibri"/>
        <family val="2"/>
        <scheme val="minor"/>
      </rPr>
      <t xml:space="preserve"> This item brought up on 4/20, after the City Manager's Budget was proposed.</t>
    </r>
  </si>
  <si>
    <t>TAB 3 - Page 13/14 of CIP</t>
  </si>
  <si>
    <t>TAB 2 - Page 127 of Budget</t>
  </si>
  <si>
    <t>TAB 3 - Page 15/20 of CIP</t>
  </si>
  <si>
    <t>TAB 3 - Page 20 of CIP</t>
  </si>
  <si>
    <t>TAB 3 - Page 29 of CIP</t>
  </si>
  <si>
    <t>TAB 3 - Page 31 of CIP</t>
  </si>
  <si>
    <t>Last night Council mtg</t>
  </si>
  <si>
    <t>TAB 3 - Page 30 of CIP</t>
  </si>
  <si>
    <t>TAB 3 - Page 471 of CIP</t>
  </si>
  <si>
    <t>TAB 3 - Page 16 of CIP</t>
  </si>
  <si>
    <t>TAB 2 - Page 76 of Budget</t>
  </si>
  <si>
    <t>TAB 2 - Page 88 of Budget</t>
  </si>
  <si>
    <t>Cross-reference page numbers with more details</t>
  </si>
  <si>
    <t xml:space="preserve">= added items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</si>
</sst>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u/>
      <sz val="9"/>
      <color theme="9" tint="-0.499984740745262"/>
      <name val="Calibri"/>
      <family val="2"/>
      <scheme val="minor"/>
    </font>
    <font>
      <b/>
      <i/>
      <u/>
      <sz val="9"/>
      <color theme="6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Fill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164" fontId="8" fillId="3" borderId="1" xfId="1" applyNumberFormat="1" applyFont="1" applyFill="1" applyBorder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9" fillId="2" borderId="1" xfId="1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164" fontId="10" fillId="0" borderId="11" xfId="1" applyNumberFormat="1" applyFont="1" applyBorder="1" applyAlignment="1">
      <alignment vertical="center"/>
    </xf>
    <xf numFmtId="164" fontId="10" fillId="3" borderId="11" xfId="1" applyNumberFormat="1" applyFont="1" applyFill="1" applyBorder="1" applyAlignment="1">
      <alignment vertical="center"/>
    </xf>
    <xf numFmtId="164" fontId="10" fillId="4" borderId="11" xfId="1" applyNumberFormat="1" applyFont="1" applyFill="1" applyBorder="1" applyAlignment="1">
      <alignment vertical="center"/>
    </xf>
    <xf numFmtId="164" fontId="10" fillId="0" borderId="12" xfId="1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vertical="center"/>
    </xf>
    <xf numFmtId="164" fontId="10" fillId="3" borderId="14" xfId="1" applyNumberFormat="1" applyFont="1" applyFill="1" applyBorder="1" applyAlignment="1">
      <alignment vertical="center"/>
    </xf>
    <xf numFmtId="164" fontId="10" fillId="4" borderId="14" xfId="1" applyNumberFormat="1" applyFont="1" applyFill="1" applyBorder="1" applyAlignment="1">
      <alignment vertical="center"/>
    </xf>
    <xf numFmtId="164" fontId="10" fillId="0" borderId="15" xfId="1" applyNumberFormat="1" applyFont="1" applyBorder="1" applyAlignment="1">
      <alignment vertical="center"/>
    </xf>
    <xf numFmtId="0" fontId="10" fillId="0" borderId="13" xfId="0" applyFont="1" applyBorder="1" applyAlignment="1">
      <alignment horizontal="left" vertical="center" indent="2"/>
    </xf>
    <xf numFmtId="0" fontId="10" fillId="0" borderId="13" xfId="0" applyFont="1" applyBorder="1" applyAlignment="1">
      <alignment vertical="center"/>
    </xf>
    <xf numFmtId="164" fontId="10" fillId="0" borderId="14" xfId="1" applyNumberFormat="1" applyFont="1" applyFill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2" fillId="0" borderId="17" xfId="0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vertical="center"/>
    </xf>
    <xf numFmtId="164" fontId="10" fillId="3" borderId="17" xfId="1" applyNumberFormat="1" applyFont="1" applyFill="1" applyBorder="1" applyAlignment="1">
      <alignment vertical="center"/>
    </xf>
    <xf numFmtId="164" fontId="10" fillId="4" borderId="17" xfId="1" applyNumberFormat="1" applyFont="1" applyFill="1" applyBorder="1" applyAlignment="1">
      <alignment vertical="center"/>
    </xf>
    <xf numFmtId="164" fontId="10" fillId="0" borderId="18" xfId="1" applyNumberFormat="1" applyFont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164" fontId="0" fillId="5" borderId="0" xfId="1" applyNumberFormat="1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164" fontId="0" fillId="5" borderId="0" xfId="1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8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164" fontId="0" fillId="6" borderId="0" xfId="1" applyNumberFormat="1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164" fontId="8" fillId="0" borderId="19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 wrapText="1"/>
    </xf>
    <xf numFmtId="164" fontId="8" fillId="3" borderId="19" xfId="1" applyNumberFormat="1" applyFont="1" applyFill="1" applyBorder="1" applyAlignment="1">
      <alignment horizontal="center" vertical="center" wrapText="1"/>
    </xf>
    <xf numFmtId="164" fontId="8" fillId="4" borderId="19" xfId="1" applyNumberFormat="1" applyFont="1" applyFill="1" applyBorder="1" applyAlignment="1">
      <alignment horizontal="center" vertical="center" wrapText="1"/>
    </xf>
    <xf numFmtId="164" fontId="8" fillId="7" borderId="19" xfId="1" applyNumberFormat="1" applyFont="1" applyFill="1" applyBorder="1" applyAlignment="1">
      <alignment horizontal="center" vertical="center" wrapText="1"/>
    </xf>
    <xf numFmtId="0" fontId="10" fillId="7" borderId="14" xfId="0" applyNumberFormat="1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left" vertical="center" indent="2"/>
    </xf>
    <xf numFmtId="0" fontId="2" fillId="7" borderId="14" xfId="0" applyNumberFormat="1" applyFont="1" applyFill="1" applyBorder="1" applyAlignment="1">
      <alignment horizontal="left" vertical="center"/>
    </xf>
    <xf numFmtId="164" fontId="10" fillId="7" borderId="14" xfId="1" applyNumberFormat="1" applyFont="1" applyFill="1" applyBorder="1" applyAlignment="1">
      <alignment vertical="center"/>
    </xf>
    <xf numFmtId="164" fontId="0" fillId="7" borderId="0" xfId="1" applyNumberFormat="1" applyFont="1" applyFill="1" applyAlignment="1">
      <alignment vertical="center"/>
    </xf>
    <xf numFmtId="164" fontId="0" fillId="0" borderId="0" xfId="1" quotePrefix="1" applyNumberFormat="1" applyFont="1" applyAlignment="1">
      <alignment vertical="center"/>
    </xf>
  </cellXfs>
  <cellStyles count="2">
    <cellStyle name="Currency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115" zoomScaleNormal="115" zoomScaleSheetLayoutView="115" workbookViewId="0">
      <selection activeCell="G1" sqref="G1:H1"/>
    </sheetView>
  </sheetViews>
  <sheetFormatPr defaultRowHeight="15" x14ac:dyDescent="0.25"/>
  <cols>
    <col min="1" max="1" width="45.140625" style="1" customWidth="1"/>
    <col min="2" max="3" width="24.85546875" style="1" customWidth="1"/>
    <col min="4" max="5" width="15.28515625" style="2" customWidth="1"/>
    <col min="6" max="7" width="15.28515625" style="3" customWidth="1"/>
    <col min="8" max="9" width="15.28515625" style="2" customWidth="1"/>
    <col min="10" max="10" width="185.7109375" style="38" customWidth="1"/>
    <col min="11" max="16384" width="9.140625" style="1"/>
  </cols>
  <sheetData>
    <row r="1" spans="1:13" x14ac:dyDescent="0.25">
      <c r="G1" s="66"/>
      <c r="H1" s="67" t="s">
        <v>72</v>
      </c>
    </row>
    <row r="2" spans="1:13" ht="21" x14ac:dyDescent="0.25">
      <c r="A2" s="44" t="s">
        <v>20</v>
      </c>
      <c r="B2" s="45"/>
      <c r="C2" s="45"/>
      <c r="D2" s="45"/>
      <c r="E2" s="45"/>
      <c r="F2" s="45"/>
      <c r="G2" s="45"/>
      <c r="H2" s="45"/>
      <c r="I2" s="46"/>
    </row>
    <row r="3" spans="1:13" ht="21" x14ac:dyDescent="0.25">
      <c r="A3" s="47" t="s">
        <v>4</v>
      </c>
      <c r="B3" s="48"/>
      <c r="C3" s="48"/>
      <c r="D3" s="48"/>
      <c r="E3" s="48"/>
      <c r="F3" s="48"/>
      <c r="G3" s="48"/>
      <c r="H3" s="48"/>
      <c r="I3" s="49"/>
    </row>
    <row r="4" spans="1:13" ht="15" customHeight="1" x14ac:dyDescent="0.25">
      <c r="A4" s="50" t="s">
        <v>54</v>
      </c>
      <c r="B4" s="51"/>
      <c r="C4" s="51"/>
      <c r="D4" s="51"/>
      <c r="E4" s="51"/>
      <c r="F4" s="51"/>
      <c r="G4" s="51"/>
      <c r="H4" s="51"/>
      <c r="I4" s="52"/>
    </row>
    <row r="5" spans="1:13" ht="15" customHeight="1" x14ac:dyDescent="0.25">
      <c r="A5" s="53" t="s">
        <v>55</v>
      </c>
      <c r="B5" s="54"/>
      <c r="C5" s="54"/>
      <c r="D5" s="54"/>
      <c r="E5" s="54"/>
      <c r="F5" s="54"/>
      <c r="G5" s="54"/>
      <c r="H5" s="54"/>
      <c r="I5" s="55"/>
    </row>
    <row r="6" spans="1:13" ht="6" customHeight="1" x14ac:dyDescent="0.25">
      <c r="A6" s="34"/>
      <c r="B6" s="34"/>
      <c r="C6" s="34"/>
      <c r="D6" s="34"/>
      <c r="E6" s="34"/>
      <c r="F6" s="35"/>
      <c r="G6" s="35"/>
      <c r="H6" s="34"/>
      <c r="I6" s="34"/>
    </row>
    <row r="7" spans="1:13" ht="6" customHeight="1" x14ac:dyDescent="0.25">
      <c r="A7" s="36"/>
      <c r="B7" s="36"/>
      <c r="C7" s="36"/>
      <c r="D7" s="37"/>
      <c r="E7" s="37"/>
      <c r="F7" s="35" t="str">
        <f>IF(F38=0, "", IF(F38&gt;F8, "Over Budget", IF(F38&lt;F8, "Under Budget", IF(F8=F38, "Balanced Budget"))))</f>
        <v/>
      </c>
      <c r="G7" s="35" t="str">
        <f>IF(G38=0, "", IF(G38&gt;G8, "Over Budget", IF(G38&lt;G8, "Under Budget", IF(G8=G38, "Balanced Budget"))))</f>
        <v/>
      </c>
      <c r="H7" s="37"/>
      <c r="I7" s="37"/>
    </row>
    <row r="8" spans="1:13" s="8" customFormat="1" ht="13.5" thickBot="1" x14ac:dyDescent="0.3">
      <c r="A8" s="4" t="s">
        <v>47</v>
      </c>
      <c r="B8" s="4"/>
      <c r="C8" s="4"/>
      <c r="D8" s="7">
        <f>D38</f>
        <v>7806000</v>
      </c>
      <c r="E8" s="11">
        <f>E38</f>
        <v>1000000</v>
      </c>
      <c r="F8" s="5">
        <v>2500000</v>
      </c>
      <c r="G8" s="6">
        <v>1000000</v>
      </c>
      <c r="H8" s="7">
        <f t="shared" ref="H8:I8" si="0">H38</f>
        <v>0</v>
      </c>
      <c r="I8" s="7">
        <f t="shared" si="0"/>
        <v>0</v>
      </c>
      <c r="J8" s="39"/>
    </row>
    <row r="9" spans="1:13" s="9" customFormat="1" ht="44.25" customHeight="1" thickTop="1" thickBot="1" x14ac:dyDescent="0.3">
      <c r="A9" s="56"/>
      <c r="B9" s="57" t="s">
        <v>22</v>
      </c>
      <c r="C9" s="61" t="s">
        <v>71</v>
      </c>
      <c r="D9" s="58" t="s">
        <v>21</v>
      </c>
      <c r="E9" s="58" t="s">
        <v>5</v>
      </c>
      <c r="F9" s="59" t="s">
        <v>46</v>
      </c>
      <c r="G9" s="60" t="s">
        <v>45</v>
      </c>
      <c r="H9" s="58" t="s">
        <v>17</v>
      </c>
      <c r="I9" s="58" t="s">
        <v>6</v>
      </c>
      <c r="J9" s="40"/>
      <c r="M9" s="10"/>
    </row>
    <row r="10" spans="1:13" s="9" customFormat="1" ht="12.75" x14ac:dyDescent="0.25">
      <c r="A10" s="12" t="s">
        <v>0</v>
      </c>
      <c r="B10" s="13" t="s">
        <v>25</v>
      </c>
      <c r="C10" s="62" t="s">
        <v>69</v>
      </c>
      <c r="D10" s="14">
        <v>500000</v>
      </c>
      <c r="E10" s="14">
        <v>500000</v>
      </c>
      <c r="F10" s="15"/>
      <c r="G10" s="16"/>
      <c r="H10" s="14"/>
      <c r="I10" s="17"/>
      <c r="J10" s="40"/>
    </row>
    <row r="11" spans="1:13" s="9" customFormat="1" ht="12.75" x14ac:dyDescent="0.25">
      <c r="A11" s="18" t="s">
        <v>16</v>
      </c>
      <c r="B11" s="19"/>
      <c r="C11" s="62"/>
      <c r="D11" s="20"/>
      <c r="E11" s="20"/>
      <c r="F11" s="21"/>
      <c r="G11" s="22"/>
      <c r="H11" s="20"/>
      <c r="I11" s="23"/>
      <c r="J11" s="40"/>
    </row>
    <row r="12" spans="1:13" s="9" customFormat="1" ht="12.75" x14ac:dyDescent="0.25">
      <c r="A12" s="24" t="s">
        <v>48</v>
      </c>
      <c r="B12" s="19" t="s">
        <v>23</v>
      </c>
      <c r="C12" s="62" t="s">
        <v>63</v>
      </c>
      <c r="D12" s="20">
        <v>998000</v>
      </c>
      <c r="E12" s="20">
        <v>0</v>
      </c>
      <c r="F12" s="21"/>
      <c r="G12" s="22"/>
      <c r="H12" s="20"/>
      <c r="I12" s="23"/>
      <c r="J12" s="41"/>
    </row>
    <row r="13" spans="1:13" s="9" customFormat="1" ht="12.75" x14ac:dyDescent="0.25">
      <c r="A13" s="24" t="s">
        <v>49</v>
      </c>
      <c r="B13" s="19" t="s">
        <v>24</v>
      </c>
      <c r="C13" s="62" t="s">
        <v>64</v>
      </c>
      <c r="D13" s="20">
        <v>725000</v>
      </c>
      <c r="E13" s="20">
        <v>0</v>
      </c>
      <c r="F13" s="21"/>
      <c r="G13" s="22"/>
      <c r="H13" s="20"/>
      <c r="I13" s="23"/>
      <c r="J13" s="40"/>
    </row>
    <row r="14" spans="1:13" s="9" customFormat="1" x14ac:dyDescent="0.25">
      <c r="A14" s="63" t="s">
        <v>57</v>
      </c>
      <c r="B14" s="64" t="s">
        <v>56</v>
      </c>
      <c r="C14" s="62" t="s">
        <v>65</v>
      </c>
      <c r="D14" s="65">
        <v>40000</v>
      </c>
      <c r="E14" s="20">
        <v>0</v>
      </c>
      <c r="F14" s="21"/>
      <c r="G14" s="22"/>
      <c r="H14" s="20"/>
      <c r="I14" s="23"/>
      <c r="J14" s="40"/>
    </row>
    <row r="15" spans="1:13" s="9" customFormat="1" ht="12.75" x14ac:dyDescent="0.25">
      <c r="A15" s="24" t="s">
        <v>50</v>
      </c>
      <c r="B15" s="19" t="s">
        <v>26</v>
      </c>
      <c r="C15" s="62" t="s">
        <v>66</v>
      </c>
      <c r="D15" s="20">
        <v>1388000</v>
      </c>
      <c r="E15" s="20">
        <v>0</v>
      </c>
      <c r="F15" s="21"/>
      <c r="G15" s="22"/>
      <c r="H15" s="20"/>
      <c r="I15" s="23"/>
      <c r="J15" s="40"/>
    </row>
    <row r="16" spans="1:13" s="9" customFormat="1" ht="12.75" x14ac:dyDescent="0.25">
      <c r="A16" s="24" t="s">
        <v>18</v>
      </c>
      <c r="B16" s="19" t="s">
        <v>31</v>
      </c>
      <c r="C16" s="62" t="s">
        <v>63</v>
      </c>
      <c r="D16" s="20">
        <v>250000</v>
      </c>
      <c r="E16" s="20">
        <v>0</v>
      </c>
      <c r="F16" s="21"/>
      <c r="G16" s="22"/>
      <c r="H16" s="20"/>
      <c r="I16" s="23"/>
      <c r="J16" s="40"/>
    </row>
    <row r="17" spans="1:10" s="9" customFormat="1" ht="12.75" x14ac:dyDescent="0.25">
      <c r="A17" s="24" t="s">
        <v>15</v>
      </c>
      <c r="B17" s="19" t="s">
        <v>31</v>
      </c>
      <c r="C17" s="62" t="s">
        <v>66</v>
      </c>
      <c r="D17" s="20">
        <v>100000</v>
      </c>
      <c r="E17" s="20">
        <v>0</v>
      </c>
      <c r="F17" s="21"/>
      <c r="G17" s="22"/>
      <c r="H17" s="20"/>
      <c r="I17" s="23"/>
      <c r="J17" s="40"/>
    </row>
    <row r="18" spans="1:10" s="9" customFormat="1" ht="12.75" x14ac:dyDescent="0.25">
      <c r="A18" s="25" t="s">
        <v>42</v>
      </c>
      <c r="B18" s="19" t="s">
        <v>33</v>
      </c>
      <c r="C18" s="62" t="s">
        <v>59</v>
      </c>
      <c r="D18" s="20">
        <v>300000</v>
      </c>
      <c r="E18" s="20">
        <v>0</v>
      </c>
      <c r="F18" s="21"/>
      <c r="G18" s="22"/>
      <c r="H18" s="20"/>
      <c r="I18" s="23"/>
      <c r="J18" s="40"/>
    </row>
    <row r="19" spans="1:10" s="9" customFormat="1" ht="12.75" x14ac:dyDescent="0.25">
      <c r="A19" s="25" t="s">
        <v>43</v>
      </c>
      <c r="B19" s="19" t="s">
        <v>44</v>
      </c>
      <c r="C19" s="62" t="s">
        <v>60</v>
      </c>
      <c r="D19" s="20">
        <v>260000</v>
      </c>
      <c r="E19" s="20">
        <v>0</v>
      </c>
      <c r="F19" s="21"/>
      <c r="G19" s="22"/>
      <c r="H19" s="20"/>
      <c r="I19" s="23"/>
      <c r="J19" s="40"/>
    </row>
    <row r="20" spans="1:10" s="9" customFormat="1" ht="12.75" x14ac:dyDescent="0.25">
      <c r="A20" s="25" t="s">
        <v>39</v>
      </c>
      <c r="B20" s="19" t="s">
        <v>35</v>
      </c>
      <c r="C20" s="62" t="s">
        <v>68</v>
      </c>
      <c r="D20" s="20">
        <v>400000</v>
      </c>
      <c r="E20" s="20">
        <v>0</v>
      </c>
      <c r="F20" s="21"/>
      <c r="G20" s="22"/>
      <c r="H20" s="20"/>
      <c r="I20" s="23"/>
      <c r="J20" s="40"/>
    </row>
    <row r="21" spans="1:10" s="9" customFormat="1" ht="12.75" x14ac:dyDescent="0.25">
      <c r="A21" s="25" t="s">
        <v>34</v>
      </c>
      <c r="B21" s="19" t="s">
        <v>32</v>
      </c>
      <c r="C21" s="62"/>
      <c r="D21" s="20">
        <v>55000</v>
      </c>
      <c r="E21" s="20">
        <v>0</v>
      </c>
      <c r="F21" s="21"/>
      <c r="G21" s="22"/>
      <c r="H21" s="20"/>
      <c r="I21" s="23"/>
      <c r="J21" s="40"/>
    </row>
    <row r="22" spans="1:10" s="9" customFormat="1" x14ac:dyDescent="0.25">
      <c r="A22" s="25" t="s">
        <v>51</v>
      </c>
      <c r="B22" s="19" t="s">
        <v>29</v>
      </c>
      <c r="C22" s="62" t="s">
        <v>61</v>
      </c>
      <c r="D22" s="26">
        <v>1000000</v>
      </c>
      <c r="E22" s="20">
        <v>100000</v>
      </c>
      <c r="F22" s="21"/>
      <c r="G22" s="22"/>
      <c r="H22" s="20"/>
      <c r="I22" s="23"/>
      <c r="J22" s="40"/>
    </row>
    <row r="23" spans="1:10" s="9" customFormat="1" x14ac:dyDescent="0.25">
      <c r="A23" s="25" t="s">
        <v>52</v>
      </c>
      <c r="B23" s="19" t="s">
        <v>29</v>
      </c>
      <c r="C23" s="62" t="s">
        <v>67</v>
      </c>
      <c r="D23" s="26">
        <v>1000000</v>
      </c>
      <c r="E23" s="20">
        <v>165000</v>
      </c>
      <c r="F23" s="21"/>
      <c r="G23" s="22"/>
      <c r="H23" s="20"/>
      <c r="I23" s="23"/>
      <c r="J23" s="40"/>
    </row>
    <row r="24" spans="1:10" s="9" customFormat="1" ht="12.75" x14ac:dyDescent="0.25">
      <c r="A24" s="25" t="s">
        <v>36</v>
      </c>
      <c r="B24" s="19" t="s">
        <v>38</v>
      </c>
      <c r="C24" s="62" t="s">
        <v>62</v>
      </c>
      <c r="D24" s="20">
        <v>75000</v>
      </c>
      <c r="E24" s="20">
        <v>0</v>
      </c>
      <c r="F24" s="21"/>
      <c r="G24" s="22"/>
      <c r="H24" s="20"/>
      <c r="I24" s="23"/>
      <c r="J24" s="40"/>
    </row>
    <row r="25" spans="1:10" s="9" customFormat="1" ht="12.75" x14ac:dyDescent="0.25">
      <c r="A25" s="25" t="s">
        <v>9</v>
      </c>
      <c r="B25" s="19" t="s">
        <v>32</v>
      </c>
      <c r="C25" s="62" t="s">
        <v>69</v>
      </c>
      <c r="D25" s="20">
        <v>20000</v>
      </c>
      <c r="E25" s="20">
        <v>20000</v>
      </c>
      <c r="F25" s="21"/>
      <c r="G25" s="22"/>
      <c r="H25" s="20"/>
      <c r="I25" s="23"/>
      <c r="J25" s="40"/>
    </row>
    <row r="26" spans="1:10" s="9" customFormat="1" ht="12.75" x14ac:dyDescent="0.25">
      <c r="A26" s="25" t="s">
        <v>1</v>
      </c>
      <c r="B26" s="19" t="s">
        <v>32</v>
      </c>
      <c r="C26" s="62" t="s">
        <v>69</v>
      </c>
      <c r="D26" s="20">
        <v>55000</v>
      </c>
      <c r="E26" s="20">
        <v>55000</v>
      </c>
      <c r="F26" s="21"/>
      <c r="G26" s="22"/>
      <c r="H26" s="20"/>
      <c r="I26" s="23"/>
      <c r="J26" s="40"/>
    </row>
    <row r="27" spans="1:10" s="9" customFormat="1" ht="12.75" x14ac:dyDescent="0.25">
      <c r="A27" s="25" t="s">
        <v>37</v>
      </c>
      <c r="B27" s="19" t="s">
        <v>31</v>
      </c>
      <c r="C27" s="62" t="s">
        <v>64</v>
      </c>
      <c r="D27" s="20">
        <v>50000</v>
      </c>
      <c r="E27" s="20">
        <v>50000</v>
      </c>
      <c r="F27" s="21"/>
      <c r="G27" s="22"/>
      <c r="H27" s="20"/>
      <c r="I27" s="23"/>
      <c r="J27" s="40"/>
    </row>
    <row r="28" spans="1:10" s="9" customFormat="1" ht="12.75" x14ac:dyDescent="0.25">
      <c r="A28" s="25" t="s">
        <v>3</v>
      </c>
      <c r="B28" s="19" t="s">
        <v>30</v>
      </c>
      <c r="C28" s="62"/>
      <c r="D28" s="20">
        <v>250000</v>
      </c>
      <c r="E28" s="20">
        <v>0</v>
      </c>
      <c r="F28" s="21"/>
      <c r="G28" s="22"/>
      <c r="H28" s="20"/>
      <c r="I28" s="23"/>
      <c r="J28" s="40"/>
    </row>
    <row r="29" spans="1:10" s="9" customFormat="1" ht="12.75" x14ac:dyDescent="0.25">
      <c r="A29" s="18" t="s">
        <v>10</v>
      </c>
      <c r="B29" s="19"/>
      <c r="C29" s="62"/>
      <c r="D29" s="20"/>
      <c r="E29" s="20"/>
      <c r="F29" s="21"/>
      <c r="G29" s="22"/>
      <c r="H29" s="20"/>
      <c r="I29" s="23"/>
      <c r="J29" s="40"/>
    </row>
    <row r="30" spans="1:10" s="9" customFormat="1" ht="12.75" x14ac:dyDescent="0.25">
      <c r="A30" s="24" t="s">
        <v>2</v>
      </c>
      <c r="B30" s="19" t="s">
        <v>28</v>
      </c>
      <c r="C30" s="62"/>
      <c r="D30" s="20">
        <v>40000</v>
      </c>
      <c r="E30" s="20">
        <v>0</v>
      </c>
      <c r="F30" s="21"/>
      <c r="G30" s="22"/>
      <c r="H30" s="20"/>
      <c r="I30" s="23"/>
      <c r="J30" s="40"/>
    </row>
    <row r="31" spans="1:10" s="9" customFormat="1" ht="12.75" x14ac:dyDescent="0.25">
      <c r="A31" s="24" t="s">
        <v>8</v>
      </c>
      <c r="B31" s="19" t="s">
        <v>27</v>
      </c>
      <c r="C31" s="62"/>
      <c r="D31" s="20">
        <v>40000</v>
      </c>
      <c r="E31" s="20">
        <v>0</v>
      </c>
      <c r="F31" s="21"/>
      <c r="G31" s="22"/>
      <c r="H31" s="20"/>
      <c r="I31" s="23"/>
      <c r="J31" s="40"/>
    </row>
    <row r="32" spans="1:10" s="9" customFormat="1" ht="12.75" x14ac:dyDescent="0.25">
      <c r="A32" s="24" t="s">
        <v>11</v>
      </c>
      <c r="B32" s="19" t="s">
        <v>28</v>
      </c>
      <c r="C32" s="62"/>
      <c r="D32" s="20">
        <v>50000</v>
      </c>
      <c r="E32" s="20">
        <v>0</v>
      </c>
      <c r="F32" s="21"/>
      <c r="G32" s="22"/>
      <c r="H32" s="20"/>
      <c r="I32" s="23"/>
      <c r="J32" s="40"/>
    </row>
    <row r="33" spans="1:10" s="9" customFormat="1" ht="12.75" x14ac:dyDescent="0.25">
      <c r="A33" s="24" t="s">
        <v>12</v>
      </c>
      <c r="B33" s="19" t="s">
        <v>28</v>
      </c>
      <c r="C33" s="62"/>
      <c r="D33" s="20">
        <v>50000</v>
      </c>
      <c r="E33" s="20">
        <v>0</v>
      </c>
      <c r="F33" s="21"/>
      <c r="G33" s="22"/>
      <c r="H33" s="20"/>
      <c r="I33" s="23"/>
      <c r="J33" s="40"/>
    </row>
    <row r="34" spans="1:10" s="9" customFormat="1" ht="12.75" x14ac:dyDescent="0.25">
      <c r="A34" s="24" t="s">
        <v>13</v>
      </c>
      <c r="B34" s="19" t="s">
        <v>28</v>
      </c>
      <c r="C34" s="62"/>
      <c r="D34" s="20">
        <v>50000</v>
      </c>
      <c r="E34" s="20">
        <v>0</v>
      </c>
      <c r="F34" s="21"/>
      <c r="G34" s="22"/>
      <c r="H34" s="20"/>
      <c r="I34" s="23"/>
      <c r="J34" s="40"/>
    </row>
    <row r="35" spans="1:10" s="9" customFormat="1" ht="12.75" x14ac:dyDescent="0.25">
      <c r="A35" s="24" t="s">
        <v>14</v>
      </c>
      <c r="B35" s="19" t="s">
        <v>29</v>
      </c>
      <c r="C35" s="62" t="s">
        <v>69</v>
      </c>
      <c r="D35" s="20">
        <v>40000</v>
      </c>
      <c r="E35" s="20">
        <v>40000</v>
      </c>
      <c r="F35" s="21"/>
      <c r="G35" s="22"/>
      <c r="H35" s="20"/>
      <c r="I35" s="23"/>
      <c r="J35" s="40"/>
    </row>
    <row r="36" spans="1:10" s="9" customFormat="1" x14ac:dyDescent="0.25">
      <c r="A36" s="27" t="s">
        <v>53</v>
      </c>
      <c r="B36" s="19" t="s">
        <v>29</v>
      </c>
      <c r="C36" s="62" t="s">
        <v>70</v>
      </c>
      <c r="D36" s="20">
        <v>50000</v>
      </c>
      <c r="E36" s="20">
        <v>50000</v>
      </c>
      <c r="F36" s="21"/>
      <c r="G36" s="22"/>
      <c r="H36" s="20"/>
      <c r="I36" s="23"/>
      <c r="J36" s="40"/>
    </row>
    <row r="37" spans="1:10" s="9" customFormat="1" ht="12.75" x14ac:dyDescent="0.25">
      <c r="A37" s="28" t="s">
        <v>19</v>
      </c>
      <c r="B37" s="29" t="s">
        <v>29</v>
      </c>
      <c r="C37" s="62" t="s">
        <v>69</v>
      </c>
      <c r="D37" s="30">
        <v>20000</v>
      </c>
      <c r="E37" s="30">
        <v>20000</v>
      </c>
      <c r="F37" s="31"/>
      <c r="G37" s="32"/>
      <c r="H37" s="30"/>
      <c r="I37" s="33"/>
      <c r="J37" s="40"/>
    </row>
    <row r="38" spans="1:10" s="8" customFormat="1" ht="13.5" thickBot="1" x14ac:dyDescent="0.3">
      <c r="A38" s="4" t="s">
        <v>7</v>
      </c>
      <c r="B38" s="4"/>
      <c r="C38" s="4"/>
      <c r="D38" s="7">
        <f t="shared" ref="D38:I38" si="1">SUM(D10:D37)</f>
        <v>7806000</v>
      </c>
      <c r="E38" s="7">
        <f t="shared" si="1"/>
        <v>1000000</v>
      </c>
      <c r="F38" s="5">
        <f t="shared" si="1"/>
        <v>0</v>
      </c>
      <c r="G38" s="6">
        <f t="shared" si="1"/>
        <v>0</v>
      </c>
      <c r="H38" s="7">
        <f t="shared" si="1"/>
        <v>0</v>
      </c>
      <c r="I38" s="7">
        <f t="shared" si="1"/>
        <v>0</v>
      </c>
      <c r="J38" s="39"/>
    </row>
    <row r="39" spans="1:10" ht="7.5" customHeight="1" thickTop="1" x14ac:dyDescent="0.25">
      <c r="A39" s="36"/>
      <c r="B39" s="36"/>
      <c r="C39" s="36"/>
      <c r="D39" s="37"/>
      <c r="E39" s="37"/>
      <c r="F39" s="37"/>
      <c r="G39" s="37"/>
      <c r="H39" s="37"/>
      <c r="I39" s="37"/>
    </row>
    <row r="40" spans="1:10" x14ac:dyDescent="0.25">
      <c r="A40" s="43" t="s">
        <v>40</v>
      </c>
      <c r="B40" s="36"/>
      <c r="C40" s="36"/>
      <c r="D40" s="37"/>
      <c r="E40" s="37"/>
      <c r="F40" s="37"/>
      <c r="G40" s="37"/>
      <c r="H40" s="37"/>
      <c r="I40" s="37"/>
    </row>
    <row r="41" spans="1:10" x14ac:dyDescent="0.25">
      <c r="A41" s="43" t="s">
        <v>41</v>
      </c>
      <c r="B41" s="36"/>
      <c r="C41" s="36"/>
      <c r="D41" s="37"/>
      <c r="E41" s="37"/>
      <c r="F41" s="37"/>
      <c r="G41" s="37"/>
      <c r="H41" s="37"/>
      <c r="I41" s="37"/>
    </row>
    <row r="42" spans="1:10" x14ac:dyDescent="0.25">
      <c r="A42" s="43" t="s">
        <v>58</v>
      </c>
      <c r="B42" s="36"/>
      <c r="C42" s="36"/>
      <c r="D42" s="37"/>
      <c r="E42" s="37"/>
      <c r="F42" s="37"/>
      <c r="G42" s="37"/>
      <c r="H42" s="37"/>
      <c r="I42" s="37"/>
    </row>
    <row r="43" spans="1:10" s="38" customFormat="1" ht="409.5" customHeight="1" x14ac:dyDescent="0.25">
      <c r="D43" s="42"/>
      <c r="E43" s="42"/>
      <c r="F43" s="42"/>
      <c r="G43" s="42"/>
      <c r="H43" s="42"/>
      <c r="I43" s="42"/>
    </row>
  </sheetData>
  <mergeCells count="4">
    <mergeCell ref="A2:I2"/>
    <mergeCell ref="A3:I3"/>
    <mergeCell ref="A4:I4"/>
    <mergeCell ref="A5:I5"/>
  </mergeCells>
  <conditionalFormatting sqref="F7">
    <cfRule type="containsText" dxfId="5" priority="4" operator="containsText" text="Balanced Budget">
      <formula>NOT(ISERROR(SEARCH("Balanced Budget",F7)))</formula>
    </cfRule>
    <cfRule type="containsText" dxfId="4" priority="5" operator="containsText" text="Under Budget">
      <formula>NOT(ISERROR(SEARCH("Under Budget",F7)))</formula>
    </cfRule>
    <cfRule type="containsText" dxfId="3" priority="6" operator="containsText" text="Over Budget">
      <formula>NOT(ISERROR(SEARCH("Over Budget",F7)))</formula>
    </cfRule>
  </conditionalFormatting>
  <conditionalFormatting sqref="G7">
    <cfRule type="containsText" dxfId="2" priority="1" operator="containsText" text="Balanced Budget">
      <formula>NOT(ISERROR(SEARCH("Balanced Budget",G7)))</formula>
    </cfRule>
    <cfRule type="containsText" dxfId="1" priority="2" operator="containsText" text="Under Budget">
      <formula>NOT(ISERROR(SEARCH("Under Budget",G7)))</formula>
    </cfRule>
    <cfRule type="containsText" dxfId="0" priority="3" operator="containsText" text="Over Budget">
      <formula>NOT(ISERROR(SEARCH("Over Budget",G7)))</formula>
    </cfRule>
  </conditionalFormatting>
  <pageMargins left="0.7" right="0.7" top="0.75" bottom="0.75" header="0.3" footer="0.3"/>
  <pageSetup paperSize="5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Projects Spreadsheet</vt:lpstr>
      <vt:lpstr>'Major Projects Spreadsheet'!Print_Area</vt:lpstr>
    </vt:vector>
  </TitlesOfParts>
  <Company>City of West Linn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Wyatt, Kirsten</dc:creator>
  <cp:lastModifiedBy>Seals, Richard</cp:lastModifiedBy>
  <cp:lastPrinted>2015-04-21T16:08:55Z</cp:lastPrinted>
  <dcterms:created xsi:type="dcterms:W3CDTF">2015-02-17T22:01:25Z</dcterms:created>
  <dcterms:modified xsi:type="dcterms:W3CDTF">2015-04-21T18:40:17Z</dcterms:modified>
</cp:coreProperties>
</file>